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12390" tabRatio="598"/>
  </bookViews>
  <sheets>
    <sheet name="2020民生工程进展表" sheetId="1" r:id="rId1"/>
  </sheets>
  <definedNames>
    <definedName name="_xlnm.Print_Titles" localSheetId="0">'2020民生工程进展表'!$A:$A</definedName>
  </definedNames>
  <calcPr calcId="144525"/>
</workbook>
</file>

<file path=xl/sharedStrings.xml><?xml version="1.0" encoding="utf-8"?>
<sst xmlns="http://schemas.openxmlformats.org/spreadsheetml/2006/main" count="39" uniqueCount="30">
  <si>
    <t>2021年民生工程项目进展情况表</t>
  </si>
  <si>
    <t>地区</t>
  </si>
  <si>
    <t>8.困难残疾人康复</t>
  </si>
  <si>
    <t>困难精神残疾人药费补助
（补助标准为1000元/人.年)</t>
  </si>
  <si>
    <t>残疾儿童康复救助</t>
  </si>
  <si>
    <t>目标
任务（人）</t>
  </si>
  <si>
    <t>完成（人）</t>
  </si>
  <si>
    <t>完成率(%)</t>
  </si>
  <si>
    <t>发放补助资金
（万元）</t>
  </si>
  <si>
    <t>小计</t>
  </si>
  <si>
    <t>残疾儿童康复训练</t>
  </si>
  <si>
    <t>残疾儿童装配假肢矫形器</t>
  </si>
  <si>
    <t>残疾儿童辅助器具适配</t>
  </si>
  <si>
    <t xml:space="preserve">目标任务（例） </t>
  </si>
  <si>
    <t>完成（例）</t>
  </si>
  <si>
    <t>完成率（%）</t>
  </si>
  <si>
    <t>全市汇总</t>
  </si>
  <si>
    <t>桐城市</t>
  </si>
  <si>
    <t>怀宁县</t>
  </si>
  <si>
    <t>潜山市</t>
  </si>
  <si>
    <t>岳西县</t>
  </si>
  <si>
    <t>太湖县</t>
  </si>
  <si>
    <t>望江县</t>
  </si>
  <si>
    <t>迎江区</t>
  </si>
  <si>
    <t>大观区</t>
  </si>
  <si>
    <t>宜秀区</t>
  </si>
  <si>
    <t>经开区</t>
  </si>
  <si>
    <t>高新区</t>
  </si>
  <si>
    <t>社会福利院</t>
  </si>
  <si>
    <t>宿松县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</si>
</sst>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41" formatCode="_ * #,##0_ ;_ * \-#,##0_ ;_ * &quot;-&quot;_ ;_ @_ "/>
    <numFmt numFmtId="43" formatCode="_ * #,##0.00_ ;_ * \-#,##0.00_ ;_ * &quot;-&quot;??_ ;_ @_ "/>
    <numFmt numFmtId="177" formatCode="0.0_ "/>
  </numFmts>
  <fonts count="38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9"/>
      <name val="仿宋_GB2312"/>
      <charset val="134"/>
    </font>
    <font>
      <sz val="10"/>
      <name val="仿宋_GB2312"/>
      <charset val="134"/>
    </font>
    <font>
      <sz val="11"/>
      <name val="仿宋_GB2312"/>
      <charset val="134"/>
    </font>
    <font>
      <b/>
      <sz val="22"/>
      <name val="宋体"/>
      <charset val="134"/>
    </font>
    <font>
      <sz val="9"/>
      <name val="仿宋_GB2312"/>
      <charset val="134"/>
    </font>
    <font>
      <b/>
      <sz val="11"/>
      <name val="仿宋_GB2312"/>
      <charset val="134"/>
    </font>
    <font>
      <b/>
      <sz val="10"/>
      <name val="仿宋_GB2312"/>
      <charset val="134"/>
    </font>
    <font>
      <sz val="10"/>
      <name val="Arial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Tahoma"/>
      <charset val="134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000000"/>
      <name val="宋体"/>
      <charset val="134"/>
    </font>
    <font>
      <sz val="10"/>
      <name val="Helv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/>
    <xf numFmtId="0" fontId="30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27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3" fillId="15" borderId="6" applyNumberFormat="0" applyAlignment="0" applyProtection="0">
      <alignment vertical="center"/>
    </xf>
    <xf numFmtId="0" fontId="34" fillId="28" borderId="9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7" fillId="0" borderId="0"/>
    <xf numFmtId="0" fontId="33" fillId="0" borderId="8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7" fillId="0" borderId="0"/>
    <xf numFmtId="0" fontId="35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36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12" fillId="0" borderId="0"/>
    <xf numFmtId="0" fontId="27" fillId="0" borderId="0" applyProtection="0">
      <alignment vertical="center"/>
    </xf>
    <xf numFmtId="0" fontId="27" fillId="0" borderId="0"/>
    <xf numFmtId="0" fontId="31" fillId="0" borderId="0"/>
    <xf numFmtId="0" fontId="27" fillId="0" borderId="0" applyProtection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 applyProtection="0"/>
    <xf numFmtId="0" fontId="27" fillId="0" borderId="0"/>
    <xf numFmtId="0" fontId="37" fillId="0" borderId="0"/>
    <xf numFmtId="0" fontId="37" fillId="0" borderId="0"/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177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0" fontId="6" fillId="0" borderId="0" xfId="0" applyNumberFormat="1" applyFont="1" applyFill="1" applyBorder="1" applyAlignment="1">
      <alignment horizontal="center" vertical="center"/>
    </xf>
    <xf numFmtId="177" fontId="7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10" fontId="8" fillId="0" borderId="0" xfId="0" applyNumberFormat="1" applyFont="1" applyFill="1" applyAlignment="1">
      <alignment horizontal="center" vertical="center"/>
    </xf>
    <xf numFmtId="31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0" fontId="9" fillId="0" borderId="0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0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12" fillId="0" borderId="1" xfId="73" applyFont="1" applyFill="1" applyBorder="1" applyAlignment="1">
      <alignment horizontal="center" vertical="center" wrapText="1"/>
    </xf>
    <xf numFmtId="10" fontId="12" fillId="0" borderId="1" xfId="73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10" fontId="12" fillId="0" borderId="1" xfId="0" applyNumberFormat="1" applyFont="1" applyFill="1" applyBorder="1" applyAlignment="1">
      <alignment horizontal="center" vertical="center" wrapText="1"/>
    </xf>
    <xf numFmtId="0" fontId="12" fillId="0" borderId="1" xfId="19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</cellXfs>
  <cellStyles count="7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输出" xfId="25" builtinId="21"/>
    <cellStyle name="常规 90" xfId="26"/>
    <cellStyle name="60% - 强调文字颜色 4" xfId="27" builtinId="44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 10 5" xfId="33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常规 8 2" xfId="39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常规 2 3" xfId="54"/>
    <cellStyle name="40% - 强调文字颜色 6" xfId="55" builtinId="51"/>
    <cellStyle name="60% - 强调文字颜色 6" xfId="56" builtinId="52"/>
    <cellStyle name="常规 11" xfId="57"/>
    <cellStyle name="常规 12 5" xfId="58"/>
    <cellStyle name="常规 4" xfId="59"/>
    <cellStyle name="常规 13" xfId="60"/>
    <cellStyle name="常规 3 2 3" xfId="61"/>
    <cellStyle name="常规 17" xfId="62"/>
    <cellStyle name="常规 2" xfId="63"/>
    <cellStyle name="常规 2 7 2" xfId="64"/>
    <cellStyle name="常规 20" xfId="65"/>
    <cellStyle name="常规 3" xfId="66"/>
    <cellStyle name="常规 4 5" xfId="67"/>
    <cellStyle name="常规 59" xfId="68"/>
    <cellStyle name="常规 7" xfId="69"/>
    <cellStyle name="常规 8" xfId="70"/>
    <cellStyle name="常规 84 3" xfId="71"/>
    <cellStyle name="常规 9" xfId="72"/>
    <cellStyle name="常规_Sheet1" xfId="73"/>
    <cellStyle name="常规_Sheet1_Sheet1" xfId="74"/>
  </cellStyles>
  <tableStyles count="0" defaultTableStyle="TableStyleMedium2"/>
  <colors>
    <mruColors>
      <color rgb="0092D05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9"/>
  <sheetViews>
    <sheetView tabSelected="1" zoomScale="75" zoomScaleNormal="75" workbookViewId="0">
      <selection activeCell="J9" sqref="P9 M9 J9"/>
    </sheetView>
  </sheetViews>
  <sheetFormatPr defaultColWidth="9" defaultRowHeight="13.5"/>
  <cols>
    <col min="1" max="1" width="12.625" style="7" customWidth="1"/>
    <col min="2" max="2" width="8.66666666666667" style="8" customWidth="1"/>
    <col min="3" max="3" width="8.125" style="8" customWidth="1"/>
    <col min="4" max="4" width="11.6666666666667" style="9" customWidth="1"/>
    <col min="5" max="5" width="8.33333333333333" style="8" customWidth="1"/>
    <col min="6" max="7" width="8.125" style="8" customWidth="1"/>
    <col min="8" max="8" width="11.6666666666667" style="9" customWidth="1"/>
    <col min="9" max="10" width="8.125" style="8" customWidth="1"/>
    <col min="11" max="11" width="11.6666666666667" style="9" customWidth="1"/>
    <col min="12" max="13" width="8.125" style="8" customWidth="1"/>
    <col min="14" max="14" width="11.6666666666667" style="9" customWidth="1"/>
    <col min="15" max="16" width="8.125" style="8" customWidth="1"/>
    <col min="17" max="17" width="11.6666666666667" style="9" customWidth="1"/>
    <col min="18" max="15923" width="9" style="3"/>
  </cols>
  <sheetData>
    <row r="1" spans="1:1">
      <c r="A1" s="10"/>
    </row>
    <row r="2" ht="27" spans="2:26">
      <c r="B2" s="11" t="s">
        <v>0</v>
      </c>
      <c r="C2" s="11"/>
      <c r="D2" s="12"/>
      <c r="E2" s="11"/>
      <c r="F2" s="11"/>
      <c r="G2" s="11"/>
      <c r="H2" s="12"/>
      <c r="I2" s="11"/>
      <c r="J2" s="11"/>
      <c r="K2" s="12"/>
      <c r="L2" s="11"/>
      <c r="M2" s="11"/>
      <c r="N2" s="12"/>
      <c r="O2" s="11"/>
      <c r="P2" s="11"/>
      <c r="Q2" s="12"/>
      <c r="R2" s="38"/>
      <c r="S2" s="38"/>
      <c r="T2" s="38"/>
      <c r="U2" s="38"/>
      <c r="V2" s="38"/>
      <c r="W2" s="38"/>
      <c r="X2" s="38"/>
      <c r="Y2" s="38"/>
      <c r="Z2" s="38"/>
    </row>
    <row r="3" s="1" customFormat="1" ht="11.25" spans="1:17">
      <c r="A3" s="13"/>
      <c r="B3" s="14"/>
      <c r="C3" s="14"/>
      <c r="D3" s="15"/>
      <c r="E3" s="14"/>
      <c r="F3" s="14"/>
      <c r="G3" s="14"/>
      <c r="H3" s="15"/>
      <c r="I3" s="14"/>
      <c r="J3" s="14"/>
      <c r="K3" s="15"/>
      <c r="L3" s="14"/>
      <c r="M3" s="14"/>
      <c r="N3" s="15"/>
      <c r="O3" s="14"/>
      <c r="P3" s="34"/>
      <c r="Q3" s="15"/>
    </row>
    <row r="4" s="2" customFormat="1" ht="32.1" customHeight="1" spans="1:17">
      <c r="A4" s="16" t="s">
        <v>1</v>
      </c>
      <c r="B4" s="16" t="s">
        <v>2</v>
      </c>
      <c r="C4" s="16"/>
      <c r="D4" s="17"/>
      <c r="E4" s="16"/>
      <c r="F4" s="16"/>
      <c r="G4" s="16"/>
      <c r="H4" s="17"/>
      <c r="I4" s="16"/>
      <c r="J4" s="16"/>
      <c r="K4" s="17"/>
      <c r="L4" s="16"/>
      <c r="M4" s="16"/>
      <c r="N4" s="17"/>
      <c r="O4" s="16"/>
      <c r="P4" s="16"/>
      <c r="Q4" s="17"/>
    </row>
    <row r="5" s="3" customFormat="1" ht="39" customHeight="1" spans="1:17">
      <c r="A5" s="16"/>
      <c r="B5" s="18" t="s">
        <v>3</v>
      </c>
      <c r="C5" s="18"/>
      <c r="D5" s="19"/>
      <c r="E5" s="18"/>
      <c r="F5" s="18" t="s">
        <v>4</v>
      </c>
      <c r="G5" s="18"/>
      <c r="H5" s="19"/>
      <c r="I5" s="18"/>
      <c r="J5" s="18"/>
      <c r="K5" s="19"/>
      <c r="L5" s="18"/>
      <c r="M5" s="18"/>
      <c r="N5" s="19"/>
      <c r="O5" s="18"/>
      <c r="P5" s="18"/>
      <c r="Q5" s="19"/>
    </row>
    <row r="6" s="3" customFormat="1" ht="42.95" customHeight="1" spans="1:17">
      <c r="A6" s="16"/>
      <c r="B6" s="20" t="s">
        <v>5</v>
      </c>
      <c r="C6" s="20" t="s">
        <v>6</v>
      </c>
      <c r="D6" s="19" t="s">
        <v>7</v>
      </c>
      <c r="E6" s="20" t="s">
        <v>8</v>
      </c>
      <c r="F6" s="18" t="s">
        <v>9</v>
      </c>
      <c r="G6" s="18"/>
      <c r="H6" s="19"/>
      <c r="I6" s="18" t="s">
        <v>10</v>
      </c>
      <c r="J6" s="35"/>
      <c r="K6" s="36"/>
      <c r="L6" s="18" t="s">
        <v>11</v>
      </c>
      <c r="M6" s="18"/>
      <c r="N6" s="19"/>
      <c r="O6" s="18" t="s">
        <v>12</v>
      </c>
      <c r="P6" s="18"/>
      <c r="Q6" s="19"/>
    </row>
    <row r="7" s="3" customFormat="1" ht="62.1" customHeight="1" spans="1:17">
      <c r="A7" s="16"/>
      <c r="B7" s="20"/>
      <c r="C7" s="20"/>
      <c r="D7" s="19"/>
      <c r="E7" s="20"/>
      <c r="F7" s="18" t="s">
        <v>5</v>
      </c>
      <c r="G7" s="18" t="s">
        <v>6</v>
      </c>
      <c r="H7" s="19" t="s">
        <v>7</v>
      </c>
      <c r="I7" s="18" t="s">
        <v>5</v>
      </c>
      <c r="J7" s="18" t="s">
        <v>6</v>
      </c>
      <c r="K7" s="19" t="s">
        <v>7</v>
      </c>
      <c r="L7" s="18" t="s">
        <v>13</v>
      </c>
      <c r="M7" s="18" t="s">
        <v>14</v>
      </c>
      <c r="N7" s="19" t="s">
        <v>15</v>
      </c>
      <c r="O7" s="18" t="s">
        <v>13</v>
      </c>
      <c r="P7" s="18" t="s">
        <v>14</v>
      </c>
      <c r="Q7" s="19" t="s">
        <v>15</v>
      </c>
    </row>
    <row r="8" s="4" customFormat="1" ht="21" customHeight="1" spans="1:17">
      <c r="A8" s="21"/>
      <c r="B8" s="22"/>
      <c r="C8" s="22"/>
      <c r="D8" s="23"/>
      <c r="E8" s="22"/>
      <c r="F8" s="24"/>
      <c r="G8" s="24"/>
      <c r="H8" s="23"/>
      <c r="I8" s="24"/>
      <c r="J8" s="24"/>
      <c r="K8" s="23"/>
      <c r="L8" s="24"/>
      <c r="M8" s="24"/>
      <c r="N8" s="23"/>
      <c r="O8" s="24"/>
      <c r="P8" s="24"/>
      <c r="Q8" s="23"/>
    </row>
    <row r="9" s="5" customFormat="1" ht="30" customHeight="1" spans="1:17">
      <c r="A9" s="25" t="s">
        <v>16</v>
      </c>
      <c r="B9" s="26">
        <v>5160</v>
      </c>
      <c r="C9" s="26">
        <f>SUM(C10:C20)</f>
        <v>9138</v>
      </c>
      <c r="D9" s="27">
        <f>C9/B9</f>
        <v>1.77093023255814</v>
      </c>
      <c r="E9" s="26">
        <f>SUM(E10:E20)</f>
        <v>913.8</v>
      </c>
      <c r="F9" s="28">
        <v>835</v>
      </c>
      <c r="G9" s="28">
        <f>SUM(G10:G21)</f>
        <v>1754</v>
      </c>
      <c r="H9" s="29">
        <f>G9/F9</f>
        <v>2.10059880239521</v>
      </c>
      <c r="I9" s="28">
        <v>725</v>
      </c>
      <c r="J9" s="28">
        <f>SUM(J10:J21)</f>
        <v>1434</v>
      </c>
      <c r="K9" s="29">
        <f>J9/I9</f>
        <v>1.97793103448276</v>
      </c>
      <c r="L9" s="28">
        <v>60</v>
      </c>
      <c r="M9" s="28">
        <f>SUM(M10:M20)</f>
        <v>171</v>
      </c>
      <c r="N9" s="29">
        <f>M9/L9</f>
        <v>2.85</v>
      </c>
      <c r="O9" s="28">
        <v>50</v>
      </c>
      <c r="P9" s="28">
        <f>SUM(P10:P20)</f>
        <v>149</v>
      </c>
      <c r="Q9" s="29">
        <f>P9/O9</f>
        <v>2.98</v>
      </c>
    </row>
    <row r="10" s="6" customFormat="1" ht="30" customHeight="1" spans="1:17">
      <c r="A10" s="25" t="s">
        <v>17</v>
      </c>
      <c r="B10" s="30">
        <v>839</v>
      </c>
      <c r="C10" s="31">
        <v>839</v>
      </c>
      <c r="D10" s="27">
        <f t="shared" ref="D10:D20" si="0">C10/B10</f>
        <v>1</v>
      </c>
      <c r="E10" s="26">
        <v>83.9</v>
      </c>
      <c r="F10" s="30">
        <v>120</v>
      </c>
      <c r="G10" s="28">
        <v>238</v>
      </c>
      <c r="H10" s="29">
        <f t="shared" ref="H10:H21" si="1">G10/F10</f>
        <v>1.98333333333333</v>
      </c>
      <c r="I10" s="37">
        <v>100</v>
      </c>
      <c r="J10" s="28">
        <v>188</v>
      </c>
      <c r="K10" s="29">
        <f t="shared" ref="K10:K21" si="2">J10/I10</f>
        <v>1.88</v>
      </c>
      <c r="L10" s="28">
        <v>11</v>
      </c>
      <c r="M10" s="28">
        <v>26</v>
      </c>
      <c r="N10" s="29">
        <f t="shared" ref="N10:N20" si="3">M10/L10</f>
        <v>2.36363636363636</v>
      </c>
      <c r="O10" s="28">
        <v>9</v>
      </c>
      <c r="P10" s="28">
        <v>24</v>
      </c>
      <c r="Q10" s="29">
        <f t="shared" ref="Q10:Q20" si="4">P10/O10</f>
        <v>2.66666666666667</v>
      </c>
    </row>
    <row r="11" s="6" customFormat="1" ht="30" customHeight="1" spans="1:17">
      <c r="A11" s="25" t="s">
        <v>18</v>
      </c>
      <c r="B11" s="30">
        <v>836</v>
      </c>
      <c r="C11" s="31">
        <v>1501</v>
      </c>
      <c r="D11" s="27">
        <f t="shared" si="0"/>
        <v>1.79545454545455</v>
      </c>
      <c r="E11" s="26">
        <v>150.1</v>
      </c>
      <c r="F11" s="30">
        <v>150</v>
      </c>
      <c r="G11" s="28">
        <v>286</v>
      </c>
      <c r="H11" s="29">
        <f t="shared" si="1"/>
        <v>1.90666666666667</v>
      </c>
      <c r="I11" s="37">
        <v>136</v>
      </c>
      <c r="J11" s="28">
        <v>268</v>
      </c>
      <c r="K11" s="29">
        <f t="shared" si="2"/>
        <v>1.97058823529412</v>
      </c>
      <c r="L11" s="28">
        <v>5</v>
      </c>
      <c r="M11" s="28">
        <v>9</v>
      </c>
      <c r="N11" s="29">
        <f t="shared" si="3"/>
        <v>1.8</v>
      </c>
      <c r="O11" s="28">
        <v>9</v>
      </c>
      <c r="P11" s="28">
        <v>9</v>
      </c>
      <c r="Q11" s="29">
        <f t="shared" si="4"/>
        <v>1</v>
      </c>
    </row>
    <row r="12" s="6" customFormat="1" ht="30" customHeight="1" spans="1:17">
      <c r="A12" s="25" t="s">
        <v>19</v>
      </c>
      <c r="B12" s="30">
        <v>900</v>
      </c>
      <c r="C12" s="31">
        <v>2473</v>
      </c>
      <c r="D12" s="27">
        <f t="shared" si="0"/>
        <v>2.74777777777778</v>
      </c>
      <c r="E12" s="26">
        <v>247.3</v>
      </c>
      <c r="F12" s="30">
        <v>133</v>
      </c>
      <c r="G12" s="28">
        <v>311</v>
      </c>
      <c r="H12" s="29">
        <f t="shared" si="1"/>
        <v>2.33834586466165</v>
      </c>
      <c r="I12" s="37">
        <v>113</v>
      </c>
      <c r="J12" s="28">
        <v>235</v>
      </c>
      <c r="K12" s="29">
        <f t="shared" si="2"/>
        <v>2.07964601769911</v>
      </c>
      <c r="L12" s="28">
        <v>11</v>
      </c>
      <c r="M12" s="28">
        <v>44</v>
      </c>
      <c r="N12" s="29">
        <f t="shared" si="3"/>
        <v>4</v>
      </c>
      <c r="O12" s="28">
        <v>9</v>
      </c>
      <c r="P12" s="28">
        <v>32</v>
      </c>
      <c r="Q12" s="29">
        <f t="shared" si="4"/>
        <v>3.55555555555556</v>
      </c>
    </row>
    <row r="13" s="6" customFormat="1" ht="30" customHeight="1" spans="1:17">
      <c r="A13" s="25" t="s">
        <v>20</v>
      </c>
      <c r="B13" s="30">
        <v>385</v>
      </c>
      <c r="C13" s="31">
        <v>522</v>
      </c>
      <c r="D13" s="27">
        <f t="shared" si="0"/>
        <v>1.35584415584416</v>
      </c>
      <c r="E13" s="26">
        <v>52.2</v>
      </c>
      <c r="F13" s="30">
        <v>116</v>
      </c>
      <c r="G13" s="28">
        <v>192</v>
      </c>
      <c r="H13" s="29">
        <f t="shared" si="1"/>
        <v>1.6551724137931</v>
      </c>
      <c r="I13" s="37">
        <v>100</v>
      </c>
      <c r="J13" s="28">
        <v>164</v>
      </c>
      <c r="K13" s="29">
        <f t="shared" si="2"/>
        <v>1.64</v>
      </c>
      <c r="L13" s="28">
        <v>9</v>
      </c>
      <c r="M13" s="28">
        <v>14</v>
      </c>
      <c r="N13" s="29">
        <f t="shared" si="3"/>
        <v>1.55555555555556</v>
      </c>
      <c r="O13" s="28">
        <v>7</v>
      </c>
      <c r="P13" s="28">
        <v>14</v>
      </c>
      <c r="Q13" s="29">
        <f t="shared" si="4"/>
        <v>2</v>
      </c>
    </row>
    <row r="14" s="6" customFormat="1" ht="30" customHeight="1" spans="1:17">
      <c r="A14" s="25" t="s">
        <v>21</v>
      </c>
      <c r="B14" s="30">
        <v>620</v>
      </c>
      <c r="C14" s="31">
        <v>1524</v>
      </c>
      <c r="D14" s="27">
        <f t="shared" si="0"/>
        <v>2.45806451612903</v>
      </c>
      <c r="E14" s="26">
        <v>152.4</v>
      </c>
      <c r="F14" s="30">
        <v>97</v>
      </c>
      <c r="G14" s="28">
        <v>189</v>
      </c>
      <c r="H14" s="29">
        <f t="shared" si="1"/>
        <v>1.94845360824742</v>
      </c>
      <c r="I14" s="37">
        <v>80</v>
      </c>
      <c r="J14" s="28">
        <v>161</v>
      </c>
      <c r="K14" s="29">
        <f t="shared" si="2"/>
        <v>2.0125</v>
      </c>
      <c r="L14" s="28">
        <v>10</v>
      </c>
      <c r="M14" s="28">
        <v>16</v>
      </c>
      <c r="N14" s="29">
        <f t="shared" si="3"/>
        <v>1.6</v>
      </c>
      <c r="O14" s="28">
        <v>7</v>
      </c>
      <c r="P14" s="28">
        <v>12</v>
      </c>
      <c r="Q14" s="29">
        <f t="shared" si="4"/>
        <v>1.71428571428571</v>
      </c>
    </row>
    <row r="15" s="6" customFormat="1" ht="30" customHeight="1" spans="1:17">
      <c r="A15" s="25" t="s">
        <v>22</v>
      </c>
      <c r="B15" s="30">
        <v>750</v>
      </c>
      <c r="C15" s="31">
        <v>1062</v>
      </c>
      <c r="D15" s="27">
        <f t="shared" si="0"/>
        <v>1.416</v>
      </c>
      <c r="E15" s="26">
        <v>106.2</v>
      </c>
      <c r="F15" s="30">
        <v>58</v>
      </c>
      <c r="G15" s="28">
        <v>169</v>
      </c>
      <c r="H15" s="29">
        <f t="shared" si="1"/>
        <v>2.91379310344828</v>
      </c>
      <c r="I15" s="37">
        <v>54</v>
      </c>
      <c r="J15" s="28">
        <v>122</v>
      </c>
      <c r="K15" s="29">
        <f t="shared" si="2"/>
        <v>2.25925925925926</v>
      </c>
      <c r="L15" s="28">
        <v>2</v>
      </c>
      <c r="M15" s="28">
        <v>23</v>
      </c>
      <c r="N15" s="29">
        <f t="shared" si="3"/>
        <v>11.5</v>
      </c>
      <c r="O15" s="28">
        <v>2</v>
      </c>
      <c r="P15" s="28">
        <v>24</v>
      </c>
      <c r="Q15" s="29">
        <f t="shared" si="4"/>
        <v>12</v>
      </c>
    </row>
    <row r="16" s="6" customFormat="1" ht="30" customHeight="1" spans="1:17">
      <c r="A16" s="25" t="s">
        <v>23</v>
      </c>
      <c r="B16" s="30">
        <v>230</v>
      </c>
      <c r="C16" s="31">
        <v>293</v>
      </c>
      <c r="D16" s="27">
        <f t="shared" si="0"/>
        <v>1.27391304347826</v>
      </c>
      <c r="E16" s="26">
        <v>29.3</v>
      </c>
      <c r="F16" s="30">
        <v>41</v>
      </c>
      <c r="G16" s="28">
        <v>105</v>
      </c>
      <c r="H16" s="29">
        <f t="shared" si="1"/>
        <v>2.5609756097561</v>
      </c>
      <c r="I16" s="37">
        <v>35</v>
      </c>
      <c r="J16" s="28">
        <v>78</v>
      </c>
      <c r="K16" s="29">
        <f t="shared" si="2"/>
        <v>2.22857142857143</v>
      </c>
      <c r="L16" s="28">
        <v>5</v>
      </c>
      <c r="M16" s="28">
        <v>14</v>
      </c>
      <c r="N16" s="29">
        <f t="shared" si="3"/>
        <v>2.8</v>
      </c>
      <c r="O16" s="28">
        <v>1</v>
      </c>
      <c r="P16" s="28">
        <v>13</v>
      </c>
      <c r="Q16" s="29">
        <f t="shared" si="4"/>
        <v>13</v>
      </c>
    </row>
    <row r="17" s="6" customFormat="1" ht="30" customHeight="1" spans="1:17">
      <c r="A17" s="25" t="s">
        <v>24</v>
      </c>
      <c r="B17" s="30">
        <v>316</v>
      </c>
      <c r="C17" s="31">
        <v>437</v>
      </c>
      <c r="D17" s="27">
        <f t="shared" si="0"/>
        <v>1.38291139240506</v>
      </c>
      <c r="E17" s="26">
        <v>43.7</v>
      </c>
      <c r="F17" s="30">
        <v>30</v>
      </c>
      <c r="G17" s="28">
        <v>94</v>
      </c>
      <c r="H17" s="29">
        <f t="shared" si="1"/>
        <v>3.13333333333333</v>
      </c>
      <c r="I17" s="37">
        <v>26</v>
      </c>
      <c r="J17" s="28">
        <v>62</v>
      </c>
      <c r="K17" s="29">
        <f t="shared" si="2"/>
        <v>2.38461538461538</v>
      </c>
      <c r="L17" s="28">
        <v>2</v>
      </c>
      <c r="M17" s="28">
        <v>18</v>
      </c>
      <c r="N17" s="29">
        <f t="shared" si="3"/>
        <v>9</v>
      </c>
      <c r="O17" s="28">
        <v>2</v>
      </c>
      <c r="P17" s="28">
        <v>14</v>
      </c>
      <c r="Q17" s="29">
        <f t="shared" si="4"/>
        <v>7</v>
      </c>
    </row>
    <row r="18" s="6" customFormat="1" ht="30" customHeight="1" spans="1:17">
      <c r="A18" s="25" t="s">
        <v>25</v>
      </c>
      <c r="B18" s="30">
        <v>130</v>
      </c>
      <c r="C18" s="31">
        <v>258</v>
      </c>
      <c r="D18" s="27">
        <f t="shared" si="0"/>
        <v>1.98461538461538</v>
      </c>
      <c r="E18" s="26">
        <v>25.8</v>
      </c>
      <c r="F18" s="30">
        <v>42</v>
      </c>
      <c r="G18" s="28">
        <v>95</v>
      </c>
      <c r="H18" s="29">
        <f t="shared" si="1"/>
        <v>2.26190476190476</v>
      </c>
      <c r="I18" s="37">
        <v>35</v>
      </c>
      <c r="J18" s="28">
        <v>85</v>
      </c>
      <c r="K18" s="29">
        <f t="shared" si="2"/>
        <v>2.42857142857143</v>
      </c>
      <c r="L18" s="28">
        <v>4</v>
      </c>
      <c r="M18" s="28">
        <v>4</v>
      </c>
      <c r="N18" s="29">
        <f t="shared" si="3"/>
        <v>1</v>
      </c>
      <c r="O18" s="28">
        <v>3</v>
      </c>
      <c r="P18" s="28">
        <v>6</v>
      </c>
      <c r="Q18" s="29">
        <f t="shared" si="4"/>
        <v>2</v>
      </c>
    </row>
    <row r="19" s="6" customFormat="1" ht="30" customHeight="1" spans="1:17">
      <c r="A19" s="25" t="s">
        <v>26</v>
      </c>
      <c r="B19" s="30">
        <v>140</v>
      </c>
      <c r="C19" s="31">
        <v>213</v>
      </c>
      <c r="D19" s="27">
        <f t="shared" si="0"/>
        <v>1.52142857142857</v>
      </c>
      <c r="E19" s="26">
        <v>21.3</v>
      </c>
      <c r="F19" s="30">
        <v>21</v>
      </c>
      <c r="G19" s="28">
        <v>47</v>
      </c>
      <c r="H19" s="29">
        <f t="shared" si="1"/>
        <v>2.23809523809524</v>
      </c>
      <c r="I19" s="37">
        <v>19</v>
      </c>
      <c r="J19" s="28">
        <v>43</v>
      </c>
      <c r="K19" s="29">
        <f t="shared" si="2"/>
        <v>2.26315789473684</v>
      </c>
      <c r="L19" s="28">
        <v>1</v>
      </c>
      <c r="M19" s="28">
        <v>3</v>
      </c>
      <c r="N19" s="29">
        <f t="shared" si="3"/>
        <v>3</v>
      </c>
      <c r="O19" s="28">
        <v>1</v>
      </c>
      <c r="P19" s="28">
        <v>1</v>
      </c>
      <c r="Q19" s="29">
        <f t="shared" si="4"/>
        <v>1</v>
      </c>
    </row>
    <row r="20" s="6" customFormat="1" ht="30" customHeight="1" spans="1:17">
      <c r="A20" s="25" t="s">
        <v>27</v>
      </c>
      <c r="B20" s="30">
        <v>14</v>
      </c>
      <c r="C20" s="31">
        <v>16</v>
      </c>
      <c r="D20" s="27">
        <f t="shared" si="0"/>
        <v>1.14285714285714</v>
      </c>
      <c r="E20" s="26">
        <v>1.6</v>
      </c>
      <c r="F20" s="30">
        <v>4</v>
      </c>
      <c r="G20" s="32">
        <v>5</v>
      </c>
      <c r="H20" s="29">
        <f t="shared" si="1"/>
        <v>1.25</v>
      </c>
      <c r="I20" s="37">
        <v>4</v>
      </c>
      <c r="J20" s="28">
        <v>5</v>
      </c>
      <c r="K20" s="29">
        <f t="shared" si="2"/>
        <v>1.25</v>
      </c>
      <c r="L20" s="28">
        <v>0</v>
      </c>
      <c r="M20" s="28">
        <v>0</v>
      </c>
      <c r="N20" s="29">
        <v>0</v>
      </c>
      <c r="O20" s="28">
        <v>0</v>
      </c>
      <c r="P20" s="28">
        <v>0</v>
      </c>
      <c r="Q20" s="29">
        <v>0</v>
      </c>
    </row>
    <row r="21" ht="30" customHeight="1" spans="1:17">
      <c r="A21" s="25" t="s">
        <v>28</v>
      </c>
      <c r="B21" s="32">
        <v>0</v>
      </c>
      <c r="C21" s="32"/>
      <c r="D21" s="27"/>
      <c r="E21" s="26"/>
      <c r="F21" s="32">
        <v>23</v>
      </c>
      <c r="G21" s="32">
        <v>23</v>
      </c>
      <c r="H21" s="29">
        <f t="shared" si="1"/>
        <v>1</v>
      </c>
      <c r="I21" s="32">
        <v>23</v>
      </c>
      <c r="J21" s="32">
        <v>23</v>
      </c>
      <c r="K21" s="29">
        <f t="shared" si="2"/>
        <v>1</v>
      </c>
      <c r="L21" s="32">
        <v>0</v>
      </c>
      <c r="M21" s="32"/>
      <c r="N21" s="29"/>
      <c r="O21" s="32">
        <v>0</v>
      </c>
      <c r="P21" s="32"/>
      <c r="Q21" s="29"/>
    </row>
    <row r="22" ht="30" hidden="1" customHeight="1" spans="1:16">
      <c r="A22" s="7" t="s">
        <v>29</v>
      </c>
      <c r="C22" s="33">
        <v>977</v>
      </c>
      <c r="G22" s="8">
        <v>151</v>
      </c>
      <c r="J22" s="8">
        <v>119</v>
      </c>
      <c r="M22" s="8">
        <v>19</v>
      </c>
      <c r="P22" s="8">
        <v>13</v>
      </c>
    </row>
    <row r="23" ht="27" customHeight="1"/>
    <row r="28" hidden="1"/>
    <row r="29" hidden="1"/>
  </sheetData>
  <mergeCells count="25">
    <mergeCell ref="B2:Q2"/>
    <mergeCell ref="B4:Q4"/>
    <mergeCell ref="B5:E5"/>
    <mergeCell ref="F5:Q5"/>
    <mergeCell ref="F6:H6"/>
    <mergeCell ref="I6:K6"/>
    <mergeCell ref="L6:N6"/>
    <mergeCell ref="O6:Q6"/>
    <mergeCell ref="A4:A8"/>
    <mergeCell ref="B6:B8"/>
    <mergeCell ref="C6:C8"/>
    <mergeCell ref="D6:D8"/>
    <mergeCell ref="E6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</mergeCells>
  <pageMargins left="0.700694444444445" right="0.700694444444445" top="0.751388888888889" bottom="0.751388888888889" header="0.297916666666667" footer="0.297916666666667"/>
  <pageSetup paperSize="9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2020民生工程进展表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槿孞</cp:lastModifiedBy>
  <dcterms:created xsi:type="dcterms:W3CDTF">2019-05-29T02:31:00Z</dcterms:created>
  <dcterms:modified xsi:type="dcterms:W3CDTF">2021-10-28T06:41:38Z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734F466986254D78B337AA436E6734C8</vt:lpwstr>
  </property>
</Properties>
</file>